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.soboleva\Desktop\"/>
    </mc:Choice>
  </mc:AlternateContent>
  <xr:revisionPtr revIDLastSave="0" documentId="8_{5EB2E26D-C08C-453F-A790-79625AF94A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F39" i="1"/>
  <c r="G39" i="1"/>
  <c r="H39" i="1"/>
  <c r="E39" i="1" l="1"/>
  <c r="D39" i="1"/>
  <c r="E25" i="1"/>
  <c r="D25" i="1"/>
  <c r="H11" i="1"/>
  <c r="N37" i="1"/>
  <c r="N38" i="1"/>
  <c r="N39" i="1"/>
  <c r="N36" i="1"/>
  <c r="M37" i="1"/>
  <c r="M38" i="1"/>
  <c r="M39" i="1"/>
  <c r="M36" i="1"/>
  <c r="L37" i="1"/>
  <c r="L38" i="1"/>
  <c r="L39" i="1"/>
  <c r="L36" i="1"/>
  <c r="K37" i="1"/>
  <c r="K38" i="1"/>
  <c r="K39" i="1"/>
  <c r="K36" i="1"/>
  <c r="J37" i="1"/>
  <c r="J38" i="1"/>
  <c r="J39" i="1"/>
  <c r="J36" i="1"/>
  <c r="K35" i="1"/>
  <c r="L35" i="1"/>
  <c r="M35" i="1"/>
  <c r="N35" i="1"/>
  <c r="J35" i="1"/>
  <c r="K34" i="1"/>
  <c r="L34" i="1"/>
  <c r="M34" i="1"/>
  <c r="N34" i="1"/>
  <c r="J34" i="1"/>
  <c r="K33" i="1"/>
  <c r="L33" i="1"/>
  <c r="M33" i="1"/>
  <c r="N33" i="1"/>
  <c r="J33" i="1"/>
  <c r="K32" i="1"/>
  <c r="L32" i="1"/>
  <c r="M32" i="1"/>
  <c r="N32" i="1"/>
  <c r="J32" i="1"/>
  <c r="K31" i="1"/>
  <c r="L31" i="1"/>
  <c r="M31" i="1"/>
  <c r="N31" i="1"/>
  <c r="J31" i="1"/>
  <c r="K30" i="1"/>
  <c r="L30" i="1"/>
  <c r="M30" i="1"/>
  <c r="N30" i="1"/>
  <c r="J30" i="1"/>
  <c r="I30" i="1"/>
  <c r="J29" i="1"/>
  <c r="K29" i="1"/>
  <c r="L29" i="1"/>
  <c r="M29" i="1"/>
  <c r="N29" i="1"/>
  <c r="I29" i="1"/>
  <c r="K28" i="1"/>
  <c r="L28" i="1"/>
  <c r="M28" i="1"/>
  <c r="N28" i="1"/>
  <c r="J28" i="1"/>
  <c r="I31" i="1"/>
  <c r="I32" i="1"/>
  <c r="I33" i="1"/>
  <c r="I34" i="1"/>
  <c r="I35" i="1"/>
  <c r="I36" i="1"/>
  <c r="I37" i="1"/>
  <c r="I38" i="1"/>
  <c r="I39" i="1"/>
  <c r="I28" i="1"/>
  <c r="J27" i="1"/>
  <c r="K27" i="1"/>
  <c r="L27" i="1"/>
  <c r="M27" i="1"/>
  <c r="N27" i="1"/>
  <c r="I27" i="1"/>
  <c r="J26" i="1"/>
  <c r="K26" i="1"/>
  <c r="L26" i="1"/>
  <c r="M26" i="1"/>
  <c r="N26" i="1"/>
  <c r="I26" i="1"/>
  <c r="H27" i="1"/>
  <c r="H28" i="1"/>
  <c r="H29" i="1"/>
  <c r="H30" i="1"/>
  <c r="H31" i="1"/>
  <c r="H32" i="1"/>
  <c r="H33" i="1"/>
  <c r="H34" i="1"/>
  <c r="H35" i="1"/>
  <c r="H36" i="1"/>
  <c r="H37" i="1"/>
  <c r="H38" i="1"/>
  <c r="H26" i="1"/>
  <c r="G27" i="1"/>
  <c r="G28" i="1"/>
  <c r="G29" i="1"/>
  <c r="G30" i="1"/>
  <c r="G31" i="1"/>
  <c r="G32" i="1"/>
  <c r="G33" i="1"/>
  <c r="G34" i="1"/>
  <c r="G35" i="1"/>
  <c r="G36" i="1"/>
  <c r="G37" i="1"/>
  <c r="G38" i="1"/>
  <c r="G26" i="1"/>
  <c r="F27" i="1"/>
  <c r="F28" i="1"/>
  <c r="F29" i="1"/>
  <c r="F30" i="1"/>
  <c r="F31" i="1"/>
  <c r="F32" i="1"/>
  <c r="F33" i="1"/>
  <c r="F34" i="1"/>
  <c r="F35" i="1"/>
  <c r="F36" i="1"/>
  <c r="F37" i="1"/>
  <c r="F38" i="1"/>
  <c r="F26" i="1"/>
  <c r="G25" i="1"/>
  <c r="H25" i="1"/>
  <c r="I25" i="1"/>
  <c r="J25" i="1"/>
  <c r="K25" i="1"/>
  <c r="L25" i="1"/>
  <c r="M25" i="1"/>
  <c r="N25" i="1"/>
  <c r="F24" i="1"/>
  <c r="G24" i="1"/>
  <c r="H24" i="1"/>
  <c r="I24" i="1"/>
  <c r="J24" i="1"/>
  <c r="K24" i="1"/>
  <c r="L24" i="1"/>
  <c r="M24" i="1"/>
  <c r="N24" i="1"/>
  <c r="G23" i="1"/>
  <c r="H23" i="1"/>
  <c r="I23" i="1"/>
  <c r="J23" i="1"/>
  <c r="K23" i="1"/>
  <c r="L23" i="1"/>
  <c r="M23" i="1"/>
  <c r="N23" i="1"/>
  <c r="F23" i="1"/>
  <c r="G22" i="1"/>
  <c r="H22" i="1"/>
  <c r="I22" i="1"/>
  <c r="J22" i="1"/>
  <c r="K22" i="1"/>
  <c r="L22" i="1"/>
  <c r="M22" i="1"/>
  <c r="N22" i="1"/>
  <c r="F22" i="1"/>
  <c r="G21" i="1"/>
  <c r="H21" i="1"/>
  <c r="I21" i="1"/>
  <c r="J21" i="1"/>
  <c r="K21" i="1"/>
  <c r="L21" i="1"/>
  <c r="M21" i="1"/>
  <c r="N21" i="1"/>
  <c r="F21" i="1"/>
  <c r="G20" i="1"/>
  <c r="H20" i="1"/>
  <c r="I20" i="1"/>
  <c r="J20" i="1"/>
  <c r="K20" i="1"/>
  <c r="L20" i="1"/>
  <c r="M20" i="1"/>
  <c r="N20" i="1"/>
  <c r="F20" i="1"/>
  <c r="G19" i="1"/>
  <c r="H19" i="1"/>
  <c r="I19" i="1"/>
  <c r="J19" i="1"/>
  <c r="K19" i="1"/>
  <c r="L19" i="1"/>
  <c r="M19" i="1"/>
  <c r="N19" i="1"/>
  <c r="F19" i="1"/>
  <c r="G18" i="1"/>
  <c r="H18" i="1"/>
  <c r="I18" i="1"/>
  <c r="J18" i="1"/>
  <c r="K18" i="1"/>
  <c r="L18" i="1"/>
  <c r="M18" i="1"/>
  <c r="N18" i="1"/>
  <c r="F18" i="1"/>
  <c r="G17" i="1"/>
  <c r="H17" i="1"/>
  <c r="I17" i="1"/>
  <c r="J17" i="1"/>
  <c r="K17" i="1"/>
  <c r="L17" i="1"/>
  <c r="M17" i="1"/>
  <c r="N17" i="1"/>
  <c r="F17" i="1"/>
  <c r="G16" i="1"/>
  <c r="H16" i="1"/>
  <c r="I16" i="1"/>
  <c r="J16" i="1"/>
  <c r="K16" i="1"/>
  <c r="L16" i="1"/>
  <c r="M16" i="1"/>
  <c r="N16" i="1"/>
  <c r="F16" i="1"/>
  <c r="G15" i="1"/>
  <c r="H15" i="1"/>
  <c r="I15" i="1"/>
  <c r="J15" i="1"/>
  <c r="K15" i="1"/>
  <c r="L15" i="1"/>
  <c r="M15" i="1"/>
  <c r="N15" i="1"/>
  <c r="F15" i="1"/>
  <c r="G14" i="1"/>
  <c r="H14" i="1"/>
  <c r="I14" i="1"/>
  <c r="J14" i="1"/>
  <c r="K14" i="1"/>
  <c r="L14" i="1"/>
  <c r="M14" i="1"/>
  <c r="N14" i="1"/>
  <c r="F14" i="1"/>
  <c r="G13" i="1"/>
  <c r="H13" i="1"/>
  <c r="I13" i="1"/>
  <c r="J13" i="1"/>
  <c r="K13" i="1"/>
  <c r="L13" i="1"/>
  <c r="M13" i="1"/>
  <c r="N13" i="1"/>
  <c r="F13" i="1"/>
  <c r="G12" i="1"/>
  <c r="H12" i="1"/>
  <c r="I12" i="1"/>
  <c r="J12" i="1"/>
  <c r="K12" i="1"/>
  <c r="L12" i="1"/>
  <c r="M12" i="1"/>
  <c r="N12" i="1"/>
  <c r="F12" i="1"/>
  <c r="G11" i="1"/>
  <c r="I11" i="1"/>
  <c r="J11" i="1"/>
  <c r="K11" i="1"/>
  <c r="L11" i="1"/>
  <c r="M11" i="1"/>
  <c r="N11" i="1"/>
  <c r="F11" i="1"/>
  <c r="G10" i="1"/>
  <c r="H10" i="1"/>
  <c r="I10" i="1"/>
  <c r="J10" i="1"/>
  <c r="K10" i="1"/>
  <c r="L10" i="1"/>
  <c r="M10" i="1"/>
  <c r="N10" i="1"/>
  <c r="F10" i="1"/>
  <c r="G9" i="1"/>
  <c r="H9" i="1"/>
  <c r="I9" i="1"/>
  <c r="J9" i="1"/>
  <c r="K9" i="1"/>
  <c r="L9" i="1"/>
  <c r="M9" i="1"/>
  <c r="N9" i="1"/>
  <c r="F9" i="1"/>
  <c r="G8" i="1"/>
  <c r="H8" i="1"/>
  <c r="I8" i="1"/>
  <c r="J8" i="1"/>
  <c r="K8" i="1"/>
  <c r="L8" i="1"/>
  <c r="M8" i="1"/>
  <c r="N8" i="1"/>
  <c r="F8" i="1"/>
  <c r="G7" i="1"/>
  <c r="H7" i="1"/>
  <c r="I7" i="1"/>
  <c r="J7" i="1"/>
  <c r="K7" i="1"/>
  <c r="L7" i="1"/>
  <c r="M7" i="1"/>
  <c r="N7" i="1"/>
  <c r="F7" i="1"/>
  <c r="G6" i="1"/>
  <c r="H6" i="1"/>
  <c r="I6" i="1"/>
  <c r="J6" i="1"/>
  <c r="K6" i="1"/>
  <c r="L6" i="1"/>
  <c r="M6" i="1"/>
  <c r="N6" i="1"/>
  <c r="F6" i="1"/>
  <c r="G4" i="1"/>
  <c r="H4" i="1"/>
  <c r="I4" i="1"/>
  <c r="J4" i="1"/>
  <c r="K4" i="1"/>
  <c r="L4" i="1"/>
  <c r="M4" i="1"/>
  <c r="N4" i="1"/>
  <c r="F4" i="1"/>
  <c r="H5" i="1"/>
  <c r="I5" i="1"/>
  <c r="J5" i="1"/>
  <c r="K5" i="1"/>
  <c r="L5" i="1"/>
  <c r="M5" i="1"/>
  <c r="N5" i="1"/>
  <c r="G5" i="1"/>
  <c r="F5" i="1"/>
  <c r="E31" i="1" l="1"/>
  <c r="D31" i="1"/>
  <c r="E9" i="1"/>
  <c r="D9" i="1"/>
  <c r="E18" i="1"/>
  <c r="D18" i="1"/>
  <c r="E38" i="1"/>
  <c r="D38" i="1"/>
  <c r="D10" i="1"/>
  <c r="E10" i="1"/>
  <c r="E19" i="1"/>
  <c r="D19" i="1"/>
  <c r="E37" i="1"/>
  <c r="D37" i="1"/>
  <c r="E29" i="1"/>
  <c r="D29" i="1"/>
  <c r="D8" i="1"/>
  <c r="E8" i="1"/>
  <c r="E5" i="1"/>
  <c r="D5" i="1"/>
  <c r="E13" i="1"/>
  <c r="D13" i="1"/>
  <c r="E21" i="1"/>
  <c r="D21" i="1"/>
  <c r="E35" i="1"/>
  <c r="D35" i="1"/>
  <c r="E27" i="1"/>
  <c r="D27" i="1"/>
  <c r="E30" i="1"/>
  <c r="D30" i="1"/>
  <c r="D4" i="1"/>
  <c r="E4" i="1"/>
  <c r="E14" i="1"/>
  <c r="D14" i="1"/>
  <c r="E22" i="1"/>
  <c r="D22" i="1"/>
  <c r="E34" i="1"/>
  <c r="D34" i="1"/>
  <c r="E17" i="1"/>
  <c r="D17" i="1"/>
  <c r="E26" i="1"/>
  <c r="D26" i="1"/>
  <c r="D11" i="1"/>
  <c r="E11" i="1"/>
  <c r="E36" i="1"/>
  <c r="D36" i="1"/>
  <c r="E6" i="1"/>
  <c r="D6" i="1"/>
  <c r="E23" i="1"/>
  <c r="D23" i="1"/>
  <c r="E33" i="1"/>
  <c r="D33" i="1"/>
  <c r="D12" i="1"/>
  <c r="E12" i="1"/>
  <c r="E20" i="1"/>
  <c r="D20" i="1"/>
  <c r="E28" i="1"/>
  <c r="D28" i="1"/>
  <c r="E15" i="1"/>
  <c r="D15" i="1"/>
  <c r="E7" i="1"/>
  <c r="D7" i="1"/>
  <c r="E16" i="1"/>
  <c r="D16" i="1"/>
  <c r="E24" i="1"/>
  <c r="D24" i="1"/>
  <c r="E32" i="1"/>
  <c r="D32" i="1"/>
</calcChain>
</file>

<file path=xl/sharedStrings.xml><?xml version="1.0" encoding="utf-8"?>
<sst xmlns="http://schemas.openxmlformats.org/spreadsheetml/2006/main" count="126" uniqueCount="55">
  <si>
    <t xml:space="preserve">Арей (Емельяновский район) </t>
  </si>
  <si>
    <t>1-2 дня</t>
  </si>
  <si>
    <t xml:space="preserve">Арейское (Емельяновский район) </t>
  </si>
  <si>
    <t xml:space="preserve">Аэропорт Емельяново (Емельяновский район)  </t>
  </si>
  <si>
    <t>Берёзовка (Березовский район)</t>
  </si>
  <si>
    <t>Вознесенка (Березовский район)</t>
  </si>
  <si>
    <t xml:space="preserve">Дрокино (Емельяновский район) </t>
  </si>
  <si>
    <t>Дивногорск (Дивногорск городской округ)</t>
  </si>
  <si>
    <t>Еловое (Емельяновский район)</t>
  </si>
  <si>
    <t xml:space="preserve">Емельяново (Емельяновский район) </t>
  </si>
  <si>
    <t>Есауловка  пос (Есаулово (Березовский район))</t>
  </si>
  <si>
    <t xml:space="preserve">Зыково (Березовский район) </t>
  </si>
  <si>
    <t xml:space="preserve">Замятино (Емельяновский район) </t>
  </si>
  <si>
    <t>Кедровый (посёлок Кедровый городской округ)</t>
  </si>
  <si>
    <t xml:space="preserve">Крутая (Емельяновский район) </t>
  </si>
  <si>
    <t xml:space="preserve">Кубеково (Емельяновский район) </t>
  </si>
  <si>
    <t xml:space="preserve">Киндяково (Березовский район) </t>
  </si>
  <si>
    <t xml:space="preserve">Красная Сибирь (Березовский район) </t>
  </si>
  <si>
    <t xml:space="preserve">Кузнецово (Березовский район) </t>
  </si>
  <si>
    <t xml:space="preserve">Логовой (Емельяновский район) </t>
  </si>
  <si>
    <t xml:space="preserve">Лопатино (Березовский район) </t>
  </si>
  <si>
    <t xml:space="preserve">Лукино (Березовский район) </t>
  </si>
  <si>
    <t xml:space="preserve">Мужичкино (Емельяновский район) </t>
  </si>
  <si>
    <t xml:space="preserve">Минино (Емельяновский район) </t>
  </si>
  <si>
    <t xml:space="preserve">Манский (Дивногорск городской округ) </t>
  </si>
  <si>
    <t>Памяти 13 Борцов (Емельяновский район)</t>
  </si>
  <si>
    <t xml:space="preserve">Придорожный (Емельяновский район) </t>
  </si>
  <si>
    <t xml:space="preserve">Сухая (Емельяновский район) </t>
  </si>
  <si>
    <t>Сухая Балка (Емельяновский район)</t>
  </si>
  <si>
    <t xml:space="preserve">Снежница (Емельяновский район) </t>
  </si>
  <si>
    <t xml:space="preserve">Совхоз "Сибиряк" (Емельяновский район) </t>
  </si>
  <si>
    <t xml:space="preserve">Старцево (Емельяновский район) </t>
  </si>
  <si>
    <t xml:space="preserve">Слизнево (Дивногорск городской округ) </t>
  </si>
  <si>
    <t xml:space="preserve">Творогово (Емельяновский район) </t>
  </si>
  <si>
    <t xml:space="preserve">Усть-Мана (Дивногорск городской округ) </t>
  </si>
  <si>
    <t>Шуваево (Емельяновский район)</t>
  </si>
  <si>
    <t xml:space="preserve">Элита (Емельяновский район) </t>
  </si>
  <si>
    <t>№ П/п</t>
  </si>
  <si>
    <t>Срок доставки</t>
  </si>
  <si>
    <t>До 20кг/0,1м3</t>
  </si>
  <si>
    <t xml:space="preserve"> До 40кг/0.2 м3</t>
  </si>
  <si>
    <t xml:space="preserve"> До 100 кг/0.5 м3</t>
  </si>
  <si>
    <t>До 200кг/1 м3</t>
  </si>
  <si>
    <t>до 400кг/2 м3</t>
  </si>
  <si>
    <t>до 600 кг/3 м3</t>
  </si>
  <si>
    <t>до 800 кг/4 м3</t>
  </si>
  <si>
    <t>до 1000 кг/5 м3</t>
  </si>
  <si>
    <t>До 1500 кг/7м3</t>
  </si>
  <si>
    <t>Свыше 1500 кг/7м3</t>
  </si>
  <si>
    <t>стоимость за км</t>
  </si>
  <si>
    <t>р/км</t>
  </si>
  <si>
    <t>договорная</t>
  </si>
  <si>
    <t>Растояние до пункnа назначения</t>
  </si>
  <si>
    <t>Конверт &lt;1 кг.</t>
  </si>
  <si>
    <t>Посылка до 5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</si>
</sst>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/>
    <xf numFmtId="0" fontId="3" fillId="3" borderId="1" xfId="0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vertical="center" readingOrder="1"/>
    </xf>
    <xf numFmtId="0" fontId="2" fillId="0" borderId="1" xfId="0" applyFont="1" applyBorder="1" applyAlignment="1">
      <alignment readingOrder="1"/>
    </xf>
    <xf numFmtId="0" fontId="3" fillId="0" borderId="1" xfId="1" applyFont="1" applyFill="1" applyBorder="1" applyAlignment="1">
      <alignment horizontal="center" readingOrder="1"/>
    </xf>
    <xf numFmtId="0" fontId="2" fillId="0" borderId="1" xfId="0" applyFont="1" applyBorder="1" applyAlignment="1">
      <alignment horizontal="center" readingOrder="1"/>
    </xf>
    <xf numFmtId="0" fontId="3" fillId="0" borderId="1" xfId="1" applyNumberFormat="1" applyFont="1" applyFill="1" applyBorder="1" applyAlignment="1">
      <alignment horizontal="center" vertical="center" readingOrder="1"/>
    </xf>
    <xf numFmtId="0" fontId="2" fillId="0" borderId="1" xfId="0" applyFont="1" applyBorder="1" applyAlignment="1">
      <alignment horizontal="center"/>
    </xf>
    <xf numFmtId="0" fontId="2" fillId="2" borderId="1" xfId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readingOrder="1"/>
    </xf>
    <xf numFmtId="0" fontId="5" fillId="0" borderId="0" xfId="0" applyFont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0"/>
  <sheetViews>
    <sheetView tabSelected="1" workbookViewId="0">
      <selection activeCell="D12" sqref="D12"/>
    </sheetView>
  </sheetViews>
  <sheetFormatPr defaultRowHeight="18.75" x14ac:dyDescent="0.3"/>
  <cols>
    <col min="1" max="1" width="52.42578125" style="12" customWidth="1"/>
    <col min="2" max="2" width="7.5703125" style="12" customWidth="1"/>
    <col min="3" max="3" width="9.42578125" style="12" customWidth="1"/>
    <col min="4" max="4" width="11.85546875" style="12" customWidth="1"/>
    <col min="5" max="5" width="10.140625" style="12" customWidth="1"/>
    <col min="6" max="6" width="9.7109375" style="12" customWidth="1"/>
    <col min="7" max="7" width="9.5703125" style="12" customWidth="1"/>
    <col min="8" max="10" width="9.42578125" style="12" customWidth="1"/>
    <col min="11" max="11" width="9.140625" style="12" customWidth="1"/>
    <col min="12" max="12" width="10.140625" style="12" customWidth="1"/>
    <col min="13" max="13" width="9.85546875" style="12" customWidth="1"/>
    <col min="14" max="14" width="10.42578125" style="12" customWidth="1"/>
    <col min="15" max="15" width="21.7109375" style="12" customWidth="1"/>
  </cols>
  <sheetData>
    <row r="1" spans="1:1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61.5" customHeight="1" x14ac:dyDescent="0.25">
      <c r="A2" s="2" t="s">
        <v>37</v>
      </c>
      <c r="B2" s="2" t="s">
        <v>52</v>
      </c>
      <c r="C2" s="2" t="s">
        <v>38</v>
      </c>
      <c r="D2" s="2" t="s">
        <v>53</v>
      </c>
      <c r="E2" s="2" t="s">
        <v>54</v>
      </c>
      <c r="F2" s="2" t="s">
        <v>39</v>
      </c>
      <c r="G2" s="2" t="s">
        <v>40</v>
      </c>
      <c r="H2" s="2" t="s">
        <v>41</v>
      </c>
      <c r="I2" s="2" t="s">
        <v>42</v>
      </c>
      <c r="J2" s="2" t="s">
        <v>43</v>
      </c>
      <c r="K2" s="2" t="s">
        <v>44</v>
      </c>
      <c r="L2" s="2" t="s">
        <v>45</v>
      </c>
      <c r="M2" s="2" t="s">
        <v>46</v>
      </c>
      <c r="N2" s="2" t="s">
        <v>47</v>
      </c>
      <c r="O2" s="2" t="s">
        <v>48</v>
      </c>
    </row>
    <row r="3" spans="1:15" x14ac:dyDescent="0.3">
      <c r="A3" s="3" t="s">
        <v>49</v>
      </c>
      <c r="B3" s="4"/>
      <c r="C3" s="5" t="s">
        <v>50</v>
      </c>
      <c r="D3" s="5">
        <v>50</v>
      </c>
      <c r="E3" s="5">
        <v>50</v>
      </c>
      <c r="F3" s="6">
        <v>50</v>
      </c>
      <c r="G3" s="7">
        <v>60</v>
      </c>
      <c r="H3" s="7">
        <v>80</v>
      </c>
      <c r="I3" s="7">
        <v>90</v>
      </c>
      <c r="J3" s="7">
        <v>100</v>
      </c>
      <c r="K3" s="7">
        <v>110</v>
      </c>
      <c r="L3" s="7">
        <v>130</v>
      </c>
      <c r="M3" s="7">
        <v>140</v>
      </c>
      <c r="N3" s="7">
        <v>180</v>
      </c>
      <c r="O3" s="8" t="s">
        <v>51</v>
      </c>
    </row>
    <row r="4" spans="1:15" x14ac:dyDescent="0.3">
      <c r="A4" s="9" t="s">
        <v>0</v>
      </c>
      <c r="B4" s="10">
        <v>40</v>
      </c>
      <c r="C4" s="11" t="s">
        <v>1</v>
      </c>
      <c r="D4" s="11">
        <f>ROUNDUP(F4*0.9,-1)</f>
        <v>1800</v>
      </c>
      <c r="E4" s="11">
        <f>ROUNDUP(F4*0.9,-1)</f>
        <v>1800</v>
      </c>
      <c r="F4" s="6">
        <f>40*F3</f>
        <v>2000</v>
      </c>
      <c r="G4" s="6">
        <f t="shared" ref="G4:N4" si="0">40*G3</f>
        <v>2400</v>
      </c>
      <c r="H4" s="6">
        <f t="shared" si="0"/>
        <v>3200</v>
      </c>
      <c r="I4" s="6">
        <f t="shared" si="0"/>
        <v>3600</v>
      </c>
      <c r="J4" s="6">
        <f t="shared" si="0"/>
        <v>4000</v>
      </c>
      <c r="K4" s="6">
        <f t="shared" si="0"/>
        <v>4400</v>
      </c>
      <c r="L4" s="6">
        <f t="shared" si="0"/>
        <v>5200</v>
      </c>
      <c r="M4" s="6">
        <f t="shared" si="0"/>
        <v>5600</v>
      </c>
      <c r="N4" s="6">
        <f t="shared" si="0"/>
        <v>7200</v>
      </c>
      <c r="O4" s="8" t="s">
        <v>51</v>
      </c>
    </row>
    <row r="5" spans="1:15" x14ac:dyDescent="0.3">
      <c r="A5" s="9" t="s">
        <v>2</v>
      </c>
      <c r="B5" s="10">
        <v>30</v>
      </c>
      <c r="C5" s="11" t="s">
        <v>1</v>
      </c>
      <c r="D5" s="11">
        <f>ROUNDUP(F5*0.9,-1)</f>
        <v>1350</v>
      </c>
      <c r="E5" s="11">
        <f t="shared" ref="E5:E39" si="1">ROUNDUP(F5*0.9,-1)</f>
        <v>1350</v>
      </c>
      <c r="F5" s="6">
        <f>30*F3</f>
        <v>1500</v>
      </c>
      <c r="G5" s="6">
        <f>30*G3</f>
        <v>1800</v>
      </c>
      <c r="H5" s="6">
        <f t="shared" ref="H5:N5" si="2">30*H3</f>
        <v>2400</v>
      </c>
      <c r="I5" s="6">
        <f t="shared" si="2"/>
        <v>2700</v>
      </c>
      <c r="J5" s="6">
        <f t="shared" si="2"/>
        <v>3000</v>
      </c>
      <c r="K5" s="6">
        <f t="shared" si="2"/>
        <v>3300</v>
      </c>
      <c r="L5" s="6">
        <f t="shared" si="2"/>
        <v>3900</v>
      </c>
      <c r="M5" s="6">
        <f t="shared" si="2"/>
        <v>4200</v>
      </c>
      <c r="N5" s="6">
        <f t="shared" si="2"/>
        <v>5400</v>
      </c>
      <c r="O5" s="8" t="s">
        <v>51</v>
      </c>
    </row>
    <row r="6" spans="1:15" x14ac:dyDescent="0.3">
      <c r="A6" s="9" t="s">
        <v>3</v>
      </c>
      <c r="B6" s="10">
        <v>40</v>
      </c>
      <c r="C6" s="11" t="s">
        <v>1</v>
      </c>
      <c r="D6" s="11">
        <f t="shared" ref="D6:D39" si="3">ROUNDUP(F6*0.9,-1)</f>
        <v>1800</v>
      </c>
      <c r="E6" s="11">
        <f t="shared" si="1"/>
        <v>1800</v>
      </c>
      <c r="F6" s="6">
        <f>40*F3</f>
        <v>2000</v>
      </c>
      <c r="G6" s="6">
        <f t="shared" ref="G6:N6" si="4">40*G3</f>
        <v>2400</v>
      </c>
      <c r="H6" s="6">
        <f t="shared" si="4"/>
        <v>3200</v>
      </c>
      <c r="I6" s="6">
        <f t="shared" si="4"/>
        <v>3600</v>
      </c>
      <c r="J6" s="6">
        <f t="shared" si="4"/>
        <v>4000</v>
      </c>
      <c r="K6" s="6">
        <f t="shared" si="4"/>
        <v>4400</v>
      </c>
      <c r="L6" s="6">
        <f t="shared" si="4"/>
        <v>5200</v>
      </c>
      <c r="M6" s="6">
        <f t="shared" si="4"/>
        <v>5600</v>
      </c>
      <c r="N6" s="6">
        <f t="shared" si="4"/>
        <v>7200</v>
      </c>
      <c r="O6" s="8" t="s">
        <v>51</v>
      </c>
    </row>
    <row r="7" spans="1:15" x14ac:dyDescent="0.3">
      <c r="A7" s="9" t="s">
        <v>4</v>
      </c>
      <c r="B7" s="10">
        <v>20</v>
      </c>
      <c r="C7" s="11" t="s">
        <v>1</v>
      </c>
      <c r="D7" s="11">
        <f t="shared" si="3"/>
        <v>900</v>
      </c>
      <c r="E7" s="11">
        <f t="shared" si="1"/>
        <v>900</v>
      </c>
      <c r="F7" s="6">
        <f>20*F3</f>
        <v>1000</v>
      </c>
      <c r="G7" s="6">
        <f t="shared" ref="G7:N7" si="5">20*G3</f>
        <v>1200</v>
      </c>
      <c r="H7" s="6">
        <f t="shared" si="5"/>
        <v>1600</v>
      </c>
      <c r="I7" s="6">
        <f t="shared" si="5"/>
        <v>1800</v>
      </c>
      <c r="J7" s="6">
        <f t="shared" si="5"/>
        <v>2000</v>
      </c>
      <c r="K7" s="6">
        <f t="shared" si="5"/>
        <v>2200</v>
      </c>
      <c r="L7" s="6">
        <f t="shared" si="5"/>
        <v>2600</v>
      </c>
      <c r="M7" s="6">
        <f t="shared" si="5"/>
        <v>2800</v>
      </c>
      <c r="N7" s="6">
        <f t="shared" si="5"/>
        <v>3600</v>
      </c>
      <c r="O7" s="8" t="s">
        <v>51</v>
      </c>
    </row>
    <row r="8" spans="1:15" x14ac:dyDescent="0.3">
      <c r="A8" s="9" t="s">
        <v>5</v>
      </c>
      <c r="B8" s="10">
        <v>35</v>
      </c>
      <c r="C8" s="11" t="s">
        <v>1</v>
      </c>
      <c r="D8" s="11">
        <f t="shared" si="3"/>
        <v>1580</v>
      </c>
      <c r="E8" s="11">
        <f t="shared" si="1"/>
        <v>1580</v>
      </c>
      <c r="F8" s="6">
        <f>35*F3</f>
        <v>1750</v>
      </c>
      <c r="G8" s="6">
        <f t="shared" ref="G8:N8" si="6">35*G3</f>
        <v>2100</v>
      </c>
      <c r="H8" s="6">
        <f t="shared" si="6"/>
        <v>2800</v>
      </c>
      <c r="I8" s="6">
        <f t="shared" si="6"/>
        <v>3150</v>
      </c>
      <c r="J8" s="6">
        <f t="shared" si="6"/>
        <v>3500</v>
      </c>
      <c r="K8" s="6">
        <f t="shared" si="6"/>
        <v>3850</v>
      </c>
      <c r="L8" s="6">
        <f t="shared" si="6"/>
        <v>4550</v>
      </c>
      <c r="M8" s="6">
        <f t="shared" si="6"/>
        <v>4900</v>
      </c>
      <c r="N8" s="6">
        <f t="shared" si="6"/>
        <v>6300</v>
      </c>
      <c r="O8" s="8" t="s">
        <v>51</v>
      </c>
    </row>
    <row r="9" spans="1:15" x14ac:dyDescent="0.3">
      <c r="A9" s="9" t="s">
        <v>6</v>
      </c>
      <c r="B9" s="10">
        <v>20</v>
      </c>
      <c r="C9" s="11" t="s">
        <v>1</v>
      </c>
      <c r="D9" s="11">
        <f t="shared" si="3"/>
        <v>900</v>
      </c>
      <c r="E9" s="11">
        <f t="shared" si="1"/>
        <v>900</v>
      </c>
      <c r="F9" s="6">
        <f>20*F3</f>
        <v>1000</v>
      </c>
      <c r="G9" s="6">
        <f t="shared" ref="G9:N9" si="7">20*G3</f>
        <v>1200</v>
      </c>
      <c r="H9" s="6">
        <f t="shared" si="7"/>
        <v>1600</v>
      </c>
      <c r="I9" s="6">
        <f t="shared" si="7"/>
        <v>1800</v>
      </c>
      <c r="J9" s="6">
        <f t="shared" si="7"/>
        <v>2000</v>
      </c>
      <c r="K9" s="6">
        <f t="shared" si="7"/>
        <v>2200</v>
      </c>
      <c r="L9" s="6">
        <f t="shared" si="7"/>
        <v>2600</v>
      </c>
      <c r="M9" s="6">
        <f t="shared" si="7"/>
        <v>2800</v>
      </c>
      <c r="N9" s="6">
        <f t="shared" si="7"/>
        <v>3600</v>
      </c>
      <c r="O9" s="8" t="s">
        <v>51</v>
      </c>
    </row>
    <row r="10" spans="1:15" x14ac:dyDescent="0.3">
      <c r="A10" s="9" t="s">
        <v>7</v>
      </c>
      <c r="B10" s="10">
        <v>45</v>
      </c>
      <c r="C10" s="11" t="s">
        <v>1</v>
      </c>
      <c r="D10" s="11">
        <f t="shared" si="3"/>
        <v>2030</v>
      </c>
      <c r="E10" s="11">
        <f t="shared" si="1"/>
        <v>2030</v>
      </c>
      <c r="F10" s="6">
        <f>45*F3</f>
        <v>2250</v>
      </c>
      <c r="G10" s="6">
        <f t="shared" ref="G10:N10" si="8">45*G3</f>
        <v>2700</v>
      </c>
      <c r="H10" s="6">
        <f t="shared" si="8"/>
        <v>3600</v>
      </c>
      <c r="I10" s="6">
        <f t="shared" si="8"/>
        <v>4050</v>
      </c>
      <c r="J10" s="6">
        <f t="shared" si="8"/>
        <v>4500</v>
      </c>
      <c r="K10" s="6">
        <f t="shared" si="8"/>
        <v>4950</v>
      </c>
      <c r="L10" s="6">
        <f t="shared" si="8"/>
        <v>5850</v>
      </c>
      <c r="M10" s="6">
        <f t="shared" si="8"/>
        <v>6300</v>
      </c>
      <c r="N10" s="6">
        <f t="shared" si="8"/>
        <v>8100</v>
      </c>
      <c r="O10" s="8" t="s">
        <v>51</v>
      </c>
    </row>
    <row r="11" spans="1:15" x14ac:dyDescent="0.3">
      <c r="A11" s="9" t="s">
        <v>8</v>
      </c>
      <c r="B11" s="10">
        <v>30</v>
      </c>
      <c r="C11" s="11" t="s">
        <v>1</v>
      </c>
      <c r="D11" s="11">
        <f t="shared" si="3"/>
        <v>1350</v>
      </c>
      <c r="E11" s="11">
        <f t="shared" si="1"/>
        <v>1350</v>
      </c>
      <c r="F11" s="6">
        <f>30*F3</f>
        <v>1500</v>
      </c>
      <c r="G11" s="6">
        <f t="shared" ref="G11:N11" si="9">30*G3</f>
        <v>1800</v>
      </c>
      <c r="H11" s="6">
        <f>30*H3</f>
        <v>2400</v>
      </c>
      <c r="I11" s="6">
        <f t="shared" si="9"/>
        <v>2700</v>
      </c>
      <c r="J11" s="6">
        <f t="shared" si="9"/>
        <v>3000</v>
      </c>
      <c r="K11" s="6">
        <f t="shared" si="9"/>
        <v>3300</v>
      </c>
      <c r="L11" s="6">
        <f t="shared" si="9"/>
        <v>3900</v>
      </c>
      <c r="M11" s="6">
        <f t="shared" si="9"/>
        <v>4200</v>
      </c>
      <c r="N11" s="6">
        <f t="shared" si="9"/>
        <v>5400</v>
      </c>
      <c r="O11" s="8" t="s">
        <v>51</v>
      </c>
    </row>
    <row r="12" spans="1:15" x14ac:dyDescent="0.3">
      <c r="A12" s="9" t="s">
        <v>9</v>
      </c>
      <c r="B12" s="10">
        <v>30</v>
      </c>
      <c r="C12" s="11" t="s">
        <v>1</v>
      </c>
      <c r="D12" s="11">
        <f t="shared" si="3"/>
        <v>1350</v>
      </c>
      <c r="E12" s="11">
        <f t="shared" si="1"/>
        <v>1350</v>
      </c>
      <c r="F12" s="6">
        <f>30*F3</f>
        <v>1500</v>
      </c>
      <c r="G12" s="6">
        <f t="shared" ref="G12:N12" si="10">30*G3</f>
        <v>1800</v>
      </c>
      <c r="H12" s="6">
        <f t="shared" si="10"/>
        <v>2400</v>
      </c>
      <c r="I12" s="6">
        <f t="shared" si="10"/>
        <v>2700</v>
      </c>
      <c r="J12" s="6">
        <f t="shared" si="10"/>
        <v>3000</v>
      </c>
      <c r="K12" s="6">
        <f t="shared" si="10"/>
        <v>3300</v>
      </c>
      <c r="L12" s="6">
        <f t="shared" si="10"/>
        <v>3900</v>
      </c>
      <c r="M12" s="6">
        <f t="shared" si="10"/>
        <v>4200</v>
      </c>
      <c r="N12" s="6">
        <f t="shared" si="10"/>
        <v>5400</v>
      </c>
      <c r="O12" s="8" t="s">
        <v>51</v>
      </c>
    </row>
    <row r="13" spans="1:15" x14ac:dyDescent="0.3">
      <c r="A13" s="9" t="s">
        <v>10</v>
      </c>
      <c r="B13" s="10">
        <v>40</v>
      </c>
      <c r="C13" s="11" t="s">
        <v>1</v>
      </c>
      <c r="D13" s="11">
        <f t="shared" si="3"/>
        <v>1800</v>
      </c>
      <c r="E13" s="11">
        <f t="shared" si="1"/>
        <v>1800</v>
      </c>
      <c r="F13" s="6">
        <f>40*F3</f>
        <v>2000</v>
      </c>
      <c r="G13" s="6">
        <f t="shared" ref="G13:N13" si="11">40*G3</f>
        <v>2400</v>
      </c>
      <c r="H13" s="6">
        <f t="shared" si="11"/>
        <v>3200</v>
      </c>
      <c r="I13" s="6">
        <f t="shared" si="11"/>
        <v>3600</v>
      </c>
      <c r="J13" s="6">
        <f t="shared" si="11"/>
        <v>4000</v>
      </c>
      <c r="K13" s="6">
        <f t="shared" si="11"/>
        <v>4400</v>
      </c>
      <c r="L13" s="6">
        <f t="shared" si="11"/>
        <v>5200</v>
      </c>
      <c r="M13" s="6">
        <f t="shared" si="11"/>
        <v>5600</v>
      </c>
      <c r="N13" s="6">
        <f t="shared" si="11"/>
        <v>7200</v>
      </c>
      <c r="O13" s="8" t="s">
        <v>51</v>
      </c>
    </row>
    <row r="14" spans="1:15" x14ac:dyDescent="0.3">
      <c r="A14" s="9" t="s">
        <v>11</v>
      </c>
      <c r="B14" s="10">
        <v>35</v>
      </c>
      <c r="C14" s="11" t="s">
        <v>1</v>
      </c>
      <c r="D14" s="11">
        <f t="shared" si="3"/>
        <v>1580</v>
      </c>
      <c r="E14" s="11">
        <f t="shared" si="1"/>
        <v>1580</v>
      </c>
      <c r="F14" s="6">
        <f>35*F3</f>
        <v>1750</v>
      </c>
      <c r="G14" s="6">
        <f t="shared" ref="G14:N14" si="12">35*G3</f>
        <v>2100</v>
      </c>
      <c r="H14" s="6">
        <f t="shared" si="12"/>
        <v>2800</v>
      </c>
      <c r="I14" s="6">
        <f t="shared" si="12"/>
        <v>3150</v>
      </c>
      <c r="J14" s="6">
        <f t="shared" si="12"/>
        <v>3500</v>
      </c>
      <c r="K14" s="6">
        <f t="shared" si="12"/>
        <v>3850</v>
      </c>
      <c r="L14" s="6">
        <f t="shared" si="12"/>
        <v>4550</v>
      </c>
      <c r="M14" s="6">
        <f t="shared" si="12"/>
        <v>4900</v>
      </c>
      <c r="N14" s="6">
        <f t="shared" si="12"/>
        <v>6300</v>
      </c>
      <c r="O14" s="8" t="s">
        <v>51</v>
      </c>
    </row>
    <row r="15" spans="1:15" x14ac:dyDescent="0.3">
      <c r="A15" s="9" t="s">
        <v>12</v>
      </c>
      <c r="B15" s="10">
        <v>35</v>
      </c>
      <c r="C15" s="11" t="s">
        <v>1</v>
      </c>
      <c r="D15" s="11">
        <f t="shared" si="3"/>
        <v>1580</v>
      </c>
      <c r="E15" s="11">
        <f t="shared" si="1"/>
        <v>1580</v>
      </c>
      <c r="F15" s="6">
        <f>35*F3</f>
        <v>1750</v>
      </c>
      <c r="G15" s="6">
        <f t="shared" ref="G15:N15" si="13">35*G3</f>
        <v>2100</v>
      </c>
      <c r="H15" s="6">
        <f t="shared" si="13"/>
        <v>2800</v>
      </c>
      <c r="I15" s="6">
        <f t="shared" si="13"/>
        <v>3150</v>
      </c>
      <c r="J15" s="6">
        <f t="shared" si="13"/>
        <v>3500</v>
      </c>
      <c r="K15" s="6">
        <f t="shared" si="13"/>
        <v>3850</v>
      </c>
      <c r="L15" s="6">
        <f t="shared" si="13"/>
        <v>4550</v>
      </c>
      <c r="M15" s="6">
        <f t="shared" si="13"/>
        <v>4900</v>
      </c>
      <c r="N15" s="6">
        <f t="shared" si="13"/>
        <v>6300</v>
      </c>
      <c r="O15" s="8" t="s">
        <v>51</v>
      </c>
    </row>
    <row r="16" spans="1:15" x14ac:dyDescent="0.3">
      <c r="A16" s="9" t="s">
        <v>13</v>
      </c>
      <c r="B16" s="10">
        <v>55</v>
      </c>
      <c r="C16" s="11" t="s">
        <v>1</v>
      </c>
      <c r="D16" s="11">
        <f t="shared" si="3"/>
        <v>2480</v>
      </c>
      <c r="E16" s="11">
        <f t="shared" si="1"/>
        <v>2480</v>
      </c>
      <c r="F16" s="6">
        <f>55*F3</f>
        <v>2750</v>
      </c>
      <c r="G16" s="6">
        <f t="shared" ref="G16:N16" si="14">55*G3</f>
        <v>3300</v>
      </c>
      <c r="H16" s="6">
        <f t="shared" si="14"/>
        <v>4400</v>
      </c>
      <c r="I16" s="6">
        <f t="shared" si="14"/>
        <v>4950</v>
      </c>
      <c r="J16" s="6">
        <f t="shared" si="14"/>
        <v>5500</v>
      </c>
      <c r="K16" s="6">
        <f t="shared" si="14"/>
        <v>6050</v>
      </c>
      <c r="L16" s="6">
        <f t="shared" si="14"/>
        <v>7150</v>
      </c>
      <c r="M16" s="6">
        <f t="shared" si="14"/>
        <v>7700</v>
      </c>
      <c r="N16" s="6">
        <f t="shared" si="14"/>
        <v>9900</v>
      </c>
      <c r="O16" s="8" t="s">
        <v>51</v>
      </c>
    </row>
    <row r="17" spans="1:15" x14ac:dyDescent="0.3">
      <c r="A17" s="9" t="s">
        <v>14</v>
      </c>
      <c r="B17" s="10">
        <v>45</v>
      </c>
      <c r="C17" s="11" t="s">
        <v>1</v>
      </c>
      <c r="D17" s="11">
        <f t="shared" si="3"/>
        <v>2030</v>
      </c>
      <c r="E17" s="11">
        <f t="shared" si="1"/>
        <v>2030</v>
      </c>
      <c r="F17" s="6">
        <f>45*F3</f>
        <v>2250</v>
      </c>
      <c r="G17" s="6">
        <f t="shared" ref="G17:N17" si="15">45*G3</f>
        <v>2700</v>
      </c>
      <c r="H17" s="6">
        <f t="shared" si="15"/>
        <v>3600</v>
      </c>
      <c r="I17" s="6">
        <f t="shared" si="15"/>
        <v>4050</v>
      </c>
      <c r="J17" s="6">
        <f t="shared" si="15"/>
        <v>4500</v>
      </c>
      <c r="K17" s="6">
        <f t="shared" si="15"/>
        <v>4950</v>
      </c>
      <c r="L17" s="6">
        <f t="shared" si="15"/>
        <v>5850</v>
      </c>
      <c r="M17" s="6">
        <f t="shared" si="15"/>
        <v>6300</v>
      </c>
      <c r="N17" s="6">
        <f t="shared" si="15"/>
        <v>8100</v>
      </c>
      <c r="O17" s="8" t="s">
        <v>51</v>
      </c>
    </row>
    <row r="18" spans="1:15" x14ac:dyDescent="0.3">
      <c r="A18" s="9" t="s">
        <v>15</v>
      </c>
      <c r="B18" s="10">
        <v>25</v>
      </c>
      <c r="C18" s="11" t="s">
        <v>1</v>
      </c>
      <c r="D18" s="11">
        <f t="shared" si="3"/>
        <v>1130</v>
      </c>
      <c r="E18" s="11">
        <f t="shared" si="1"/>
        <v>1130</v>
      </c>
      <c r="F18" s="6">
        <f>25*F3</f>
        <v>1250</v>
      </c>
      <c r="G18" s="6">
        <f t="shared" ref="G18:N18" si="16">25*G3</f>
        <v>1500</v>
      </c>
      <c r="H18" s="6">
        <f t="shared" si="16"/>
        <v>2000</v>
      </c>
      <c r="I18" s="6">
        <f t="shared" si="16"/>
        <v>2250</v>
      </c>
      <c r="J18" s="6">
        <f t="shared" si="16"/>
        <v>2500</v>
      </c>
      <c r="K18" s="6">
        <f t="shared" si="16"/>
        <v>2750</v>
      </c>
      <c r="L18" s="6">
        <f t="shared" si="16"/>
        <v>3250</v>
      </c>
      <c r="M18" s="6">
        <f t="shared" si="16"/>
        <v>3500</v>
      </c>
      <c r="N18" s="6">
        <f t="shared" si="16"/>
        <v>4500</v>
      </c>
      <c r="O18" s="8" t="s">
        <v>51</v>
      </c>
    </row>
    <row r="19" spans="1:15" x14ac:dyDescent="0.3">
      <c r="A19" s="9" t="s">
        <v>16</v>
      </c>
      <c r="B19" s="10">
        <v>50</v>
      </c>
      <c r="C19" s="11" t="s">
        <v>1</v>
      </c>
      <c r="D19" s="11">
        <f t="shared" si="3"/>
        <v>2250</v>
      </c>
      <c r="E19" s="11">
        <f t="shared" si="1"/>
        <v>2250</v>
      </c>
      <c r="F19" s="6">
        <f>50*F3</f>
        <v>2500</v>
      </c>
      <c r="G19" s="6">
        <f t="shared" ref="G19:N19" si="17">50*G3</f>
        <v>3000</v>
      </c>
      <c r="H19" s="6">
        <f t="shared" si="17"/>
        <v>4000</v>
      </c>
      <c r="I19" s="6">
        <f t="shared" si="17"/>
        <v>4500</v>
      </c>
      <c r="J19" s="6">
        <f t="shared" si="17"/>
        <v>5000</v>
      </c>
      <c r="K19" s="6">
        <f t="shared" si="17"/>
        <v>5500</v>
      </c>
      <c r="L19" s="6">
        <f t="shared" si="17"/>
        <v>6500</v>
      </c>
      <c r="M19" s="6">
        <f t="shared" si="17"/>
        <v>7000</v>
      </c>
      <c r="N19" s="6">
        <f t="shared" si="17"/>
        <v>9000</v>
      </c>
      <c r="O19" s="8" t="s">
        <v>51</v>
      </c>
    </row>
    <row r="20" spans="1:15" x14ac:dyDescent="0.3">
      <c r="A20" s="9" t="s">
        <v>17</v>
      </c>
      <c r="B20" s="10">
        <v>45</v>
      </c>
      <c r="C20" s="11" t="s">
        <v>1</v>
      </c>
      <c r="D20" s="11">
        <f t="shared" si="3"/>
        <v>2030</v>
      </c>
      <c r="E20" s="11">
        <f t="shared" si="1"/>
        <v>2030</v>
      </c>
      <c r="F20" s="6">
        <f>45*F3</f>
        <v>2250</v>
      </c>
      <c r="G20" s="6">
        <f t="shared" ref="G20:N20" si="18">45*G3</f>
        <v>2700</v>
      </c>
      <c r="H20" s="6">
        <f t="shared" si="18"/>
        <v>3600</v>
      </c>
      <c r="I20" s="6">
        <f t="shared" si="18"/>
        <v>4050</v>
      </c>
      <c r="J20" s="6">
        <f t="shared" si="18"/>
        <v>4500</v>
      </c>
      <c r="K20" s="6">
        <f t="shared" si="18"/>
        <v>4950</v>
      </c>
      <c r="L20" s="6">
        <f t="shared" si="18"/>
        <v>5850</v>
      </c>
      <c r="M20" s="6">
        <f t="shared" si="18"/>
        <v>6300</v>
      </c>
      <c r="N20" s="6">
        <f t="shared" si="18"/>
        <v>8100</v>
      </c>
      <c r="O20" s="8" t="s">
        <v>51</v>
      </c>
    </row>
    <row r="21" spans="1:15" x14ac:dyDescent="0.3">
      <c r="A21" s="9" t="s">
        <v>18</v>
      </c>
      <c r="B21" s="10">
        <v>25</v>
      </c>
      <c r="C21" s="11" t="s">
        <v>1</v>
      </c>
      <c r="D21" s="11">
        <f t="shared" si="3"/>
        <v>1130</v>
      </c>
      <c r="E21" s="11">
        <f t="shared" si="1"/>
        <v>1130</v>
      </c>
      <c r="F21" s="6">
        <f>25*F3</f>
        <v>1250</v>
      </c>
      <c r="G21" s="6">
        <f>25*G3</f>
        <v>1500</v>
      </c>
      <c r="H21" s="6">
        <f t="shared" ref="H21:N21" si="19">25*H3</f>
        <v>2000</v>
      </c>
      <c r="I21" s="6">
        <f t="shared" si="19"/>
        <v>2250</v>
      </c>
      <c r="J21" s="6">
        <f t="shared" si="19"/>
        <v>2500</v>
      </c>
      <c r="K21" s="6">
        <f t="shared" si="19"/>
        <v>2750</v>
      </c>
      <c r="L21" s="6">
        <f t="shared" si="19"/>
        <v>3250</v>
      </c>
      <c r="M21" s="6">
        <f t="shared" si="19"/>
        <v>3500</v>
      </c>
      <c r="N21" s="6">
        <f t="shared" si="19"/>
        <v>4500</v>
      </c>
      <c r="O21" s="8" t="s">
        <v>51</v>
      </c>
    </row>
    <row r="22" spans="1:15" x14ac:dyDescent="0.3">
      <c r="A22" s="9" t="s">
        <v>19</v>
      </c>
      <c r="B22" s="10">
        <v>20</v>
      </c>
      <c r="C22" s="11" t="s">
        <v>1</v>
      </c>
      <c r="D22" s="11">
        <f t="shared" si="3"/>
        <v>900</v>
      </c>
      <c r="E22" s="11">
        <f t="shared" si="1"/>
        <v>900</v>
      </c>
      <c r="F22" s="6">
        <f>20*F3</f>
        <v>1000</v>
      </c>
      <c r="G22" s="6">
        <f t="shared" ref="G22:N22" si="20">20*G3</f>
        <v>1200</v>
      </c>
      <c r="H22" s="6">
        <f t="shared" si="20"/>
        <v>1600</v>
      </c>
      <c r="I22" s="6">
        <f t="shared" si="20"/>
        <v>1800</v>
      </c>
      <c r="J22" s="6">
        <f t="shared" si="20"/>
        <v>2000</v>
      </c>
      <c r="K22" s="6">
        <f t="shared" si="20"/>
        <v>2200</v>
      </c>
      <c r="L22" s="6">
        <f t="shared" si="20"/>
        <v>2600</v>
      </c>
      <c r="M22" s="6">
        <f t="shared" si="20"/>
        <v>2800</v>
      </c>
      <c r="N22" s="6">
        <f t="shared" si="20"/>
        <v>3600</v>
      </c>
      <c r="O22" s="8" t="s">
        <v>51</v>
      </c>
    </row>
    <row r="23" spans="1:15" x14ac:dyDescent="0.3">
      <c r="A23" s="9" t="s">
        <v>20</v>
      </c>
      <c r="B23" s="10">
        <v>40</v>
      </c>
      <c r="C23" s="11" t="s">
        <v>1</v>
      </c>
      <c r="D23" s="11">
        <f t="shared" si="3"/>
        <v>1800</v>
      </c>
      <c r="E23" s="11">
        <f t="shared" si="1"/>
        <v>1800</v>
      </c>
      <c r="F23" s="6">
        <f>40*F3</f>
        <v>2000</v>
      </c>
      <c r="G23" s="6">
        <f t="shared" ref="G23:N23" si="21">40*G3</f>
        <v>2400</v>
      </c>
      <c r="H23" s="6">
        <f t="shared" si="21"/>
        <v>3200</v>
      </c>
      <c r="I23" s="6">
        <f t="shared" si="21"/>
        <v>3600</v>
      </c>
      <c r="J23" s="6">
        <f t="shared" si="21"/>
        <v>4000</v>
      </c>
      <c r="K23" s="6">
        <f t="shared" si="21"/>
        <v>4400</v>
      </c>
      <c r="L23" s="6">
        <f t="shared" si="21"/>
        <v>5200</v>
      </c>
      <c r="M23" s="6">
        <f t="shared" si="21"/>
        <v>5600</v>
      </c>
      <c r="N23" s="6">
        <f t="shared" si="21"/>
        <v>7200</v>
      </c>
      <c r="O23" s="8" t="s">
        <v>51</v>
      </c>
    </row>
    <row r="24" spans="1:15" x14ac:dyDescent="0.3">
      <c r="A24" s="9" t="s">
        <v>21</v>
      </c>
      <c r="B24" s="10">
        <v>30</v>
      </c>
      <c r="C24" s="11" t="s">
        <v>1</v>
      </c>
      <c r="D24" s="11">
        <f t="shared" si="3"/>
        <v>1350</v>
      </c>
      <c r="E24" s="11">
        <f t="shared" si="1"/>
        <v>1350</v>
      </c>
      <c r="F24" s="6">
        <f>30*F3</f>
        <v>1500</v>
      </c>
      <c r="G24" s="6">
        <f t="shared" ref="G24:N24" si="22">30*G3</f>
        <v>1800</v>
      </c>
      <c r="H24" s="6">
        <f t="shared" si="22"/>
        <v>2400</v>
      </c>
      <c r="I24" s="6">
        <f t="shared" si="22"/>
        <v>2700</v>
      </c>
      <c r="J24" s="6">
        <f t="shared" si="22"/>
        <v>3000</v>
      </c>
      <c r="K24" s="6">
        <f t="shared" si="22"/>
        <v>3300</v>
      </c>
      <c r="L24" s="6">
        <f t="shared" si="22"/>
        <v>3900</v>
      </c>
      <c r="M24" s="6">
        <f t="shared" si="22"/>
        <v>4200</v>
      </c>
      <c r="N24" s="6">
        <f t="shared" si="22"/>
        <v>5400</v>
      </c>
      <c r="O24" s="8" t="s">
        <v>51</v>
      </c>
    </row>
    <row r="25" spans="1:15" x14ac:dyDescent="0.3">
      <c r="A25" s="9" t="s">
        <v>22</v>
      </c>
      <c r="B25" s="10">
        <v>40</v>
      </c>
      <c r="C25" s="11" t="s">
        <v>1</v>
      </c>
      <c r="D25" s="11">
        <f t="shared" si="3"/>
        <v>1800</v>
      </c>
      <c r="E25" s="11">
        <f t="shared" si="1"/>
        <v>1800</v>
      </c>
      <c r="F25" s="6">
        <f>$B$25*F3</f>
        <v>2000</v>
      </c>
      <c r="G25" s="6">
        <f t="shared" ref="G25:N25" si="23">$B$25*G3</f>
        <v>2400</v>
      </c>
      <c r="H25" s="6">
        <f t="shared" si="23"/>
        <v>3200</v>
      </c>
      <c r="I25" s="6">
        <f t="shared" si="23"/>
        <v>3600</v>
      </c>
      <c r="J25" s="6">
        <f t="shared" si="23"/>
        <v>4000</v>
      </c>
      <c r="K25" s="6">
        <f t="shared" si="23"/>
        <v>4400</v>
      </c>
      <c r="L25" s="6">
        <f t="shared" si="23"/>
        <v>5200</v>
      </c>
      <c r="M25" s="6">
        <f t="shared" si="23"/>
        <v>5600</v>
      </c>
      <c r="N25" s="6">
        <f t="shared" si="23"/>
        <v>7200</v>
      </c>
      <c r="O25" s="8" t="s">
        <v>51</v>
      </c>
    </row>
    <row r="26" spans="1:15" x14ac:dyDescent="0.3">
      <c r="A26" s="9" t="s">
        <v>23</v>
      </c>
      <c r="B26" s="10">
        <v>25</v>
      </c>
      <c r="C26" s="11" t="s">
        <v>1</v>
      </c>
      <c r="D26" s="11">
        <f t="shared" si="3"/>
        <v>1130</v>
      </c>
      <c r="E26" s="11">
        <f t="shared" si="1"/>
        <v>1130</v>
      </c>
      <c r="F26" s="6">
        <f>B26*$F$3</f>
        <v>1250</v>
      </c>
      <c r="G26" s="6">
        <f>$G$3*B26</f>
        <v>1500</v>
      </c>
      <c r="H26" s="6">
        <f>B26*$H$3</f>
        <v>2000</v>
      </c>
      <c r="I26" s="6">
        <f>$B$26*I3</f>
        <v>2250</v>
      </c>
      <c r="J26" s="6">
        <f t="shared" ref="J26:N26" si="24">$B$26*J3</f>
        <v>2500</v>
      </c>
      <c r="K26" s="6">
        <f t="shared" si="24"/>
        <v>2750</v>
      </c>
      <c r="L26" s="6">
        <f t="shared" si="24"/>
        <v>3250</v>
      </c>
      <c r="M26" s="6">
        <f t="shared" si="24"/>
        <v>3500</v>
      </c>
      <c r="N26" s="6">
        <f t="shared" si="24"/>
        <v>4500</v>
      </c>
      <c r="O26" s="8" t="s">
        <v>51</v>
      </c>
    </row>
    <row r="27" spans="1:15" x14ac:dyDescent="0.3">
      <c r="A27" s="9" t="s">
        <v>24</v>
      </c>
      <c r="B27" s="10">
        <v>45</v>
      </c>
      <c r="C27" s="11" t="s">
        <v>1</v>
      </c>
      <c r="D27" s="11">
        <f t="shared" si="3"/>
        <v>2030</v>
      </c>
      <c r="E27" s="11">
        <f t="shared" si="1"/>
        <v>2030</v>
      </c>
      <c r="F27" s="6">
        <f t="shared" ref="F27:F38" si="25">B27*$F$3</f>
        <v>2250</v>
      </c>
      <c r="G27" s="6">
        <f t="shared" ref="G27:G38" si="26">$G$3*B27</f>
        <v>2700</v>
      </c>
      <c r="H27" s="6">
        <f t="shared" ref="H27:H38" si="27">B27*$H$3</f>
        <v>3600</v>
      </c>
      <c r="I27" s="6">
        <f>$B$27*I3</f>
        <v>4050</v>
      </c>
      <c r="J27" s="6">
        <f>$B$27*J3</f>
        <v>4500</v>
      </c>
      <c r="K27" s="6">
        <f t="shared" ref="K27:N27" si="28">$B$27*K3</f>
        <v>4950</v>
      </c>
      <c r="L27" s="6">
        <f t="shared" si="28"/>
        <v>5850</v>
      </c>
      <c r="M27" s="6">
        <f t="shared" si="28"/>
        <v>6300</v>
      </c>
      <c r="N27" s="6">
        <f t="shared" si="28"/>
        <v>8100</v>
      </c>
      <c r="O27" s="8" t="s">
        <v>51</v>
      </c>
    </row>
    <row r="28" spans="1:15" x14ac:dyDescent="0.3">
      <c r="A28" s="9" t="s">
        <v>25</v>
      </c>
      <c r="B28" s="10">
        <v>50</v>
      </c>
      <c r="C28" s="11" t="s">
        <v>1</v>
      </c>
      <c r="D28" s="11">
        <f t="shared" si="3"/>
        <v>2250</v>
      </c>
      <c r="E28" s="11">
        <f t="shared" si="1"/>
        <v>2250</v>
      </c>
      <c r="F28" s="6">
        <f t="shared" si="25"/>
        <v>2500</v>
      </c>
      <c r="G28" s="6">
        <f t="shared" si="26"/>
        <v>3000</v>
      </c>
      <c r="H28" s="6">
        <f t="shared" si="27"/>
        <v>4000</v>
      </c>
      <c r="I28" s="6">
        <f>B28*$I$3</f>
        <v>4500</v>
      </c>
      <c r="J28" s="6">
        <f>$B$28*J3</f>
        <v>5000</v>
      </c>
      <c r="K28" s="6">
        <f t="shared" ref="K28:N28" si="29">$B$28*K3</f>
        <v>5500</v>
      </c>
      <c r="L28" s="6">
        <f t="shared" si="29"/>
        <v>6500</v>
      </c>
      <c r="M28" s="6">
        <f t="shared" si="29"/>
        <v>7000</v>
      </c>
      <c r="N28" s="6">
        <f t="shared" si="29"/>
        <v>9000</v>
      </c>
      <c r="O28" s="8" t="s">
        <v>51</v>
      </c>
    </row>
    <row r="29" spans="1:15" x14ac:dyDescent="0.3">
      <c r="A29" s="9" t="s">
        <v>26</v>
      </c>
      <c r="B29" s="10">
        <v>30</v>
      </c>
      <c r="C29" s="11" t="s">
        <v>1</v>
      </c>
      <c r="D29" s="11">
        <f t="shared" si="3"/>
        <v>1350</v>
      </c>
      <c r="E29" s="11">
        <f t="shared" si="1"/>
        <v>1350</v>
      </c>
      <c r="F29" s="6">
        <f t="shared" si="25"/>
        <v>1500</v>
      </c>
      <c r="G29" s="6">
        <f t="shared" si="26"/>
        <v>1800</v>
      </c>
      <c r="H29" s="6">
        <f t="shared" si="27"/>
        <v>2400</v>
      </c>
      <c r="I29" s="6">
        <f>$B$29*I3</f>
        <v>2700</v>
      </c>
      <c r="J29" s="6">
        <f t="shared" ref="J29:N29" si="30">$B$29*J3</f>
        <v>3000</v>
      </c>
      <c r="K29" s="6">
        <f t="shared" si="30"/>
        <v>3300</v>
      </c>
      <c r="L29" s="6">
        <f t="shared" si="30"/>
        <v>3900</v>
      </c>
      <c r="M29" s="6">
        <f t="shared" si="30"/>
        <v>4200</v>
      </c>
      <c r="N29" s="6">
        <f t="shared" si="30"/>
        <v>5400</v>
      </c>
      <c r="O29" s="8" t="s">
        <v>51</v>
      </c>
    </row>
    <row r="30" spans="1:15" x14ac:dyDescent="0.3">
      <c r="A30" s="9" t="s">
        <v>27</v>
      </c>
      <c r="B30" s="10">
        <v>40</v>
      </c>
      <c r="C30" s="11" t="s">
        <v>1</v>
      </c>
      <c r="D30" s="11">
        <f t="shared" si="3"/>
        <v>1800</v>
      </c>
      <c r="E30" s="11">
        <f t="shared" si="1"/>
        <v>1800</v>
      </c>
      <c r="F30" s="6">
        <f t="shared" si="25"/>
        <v>2000</v>
      </c>
      <c r="G30" s="6">
        <f t="shared" si="26"/>
        <v>2400</v>
      </c>
      <c r="H30" s="6">
        <f t="shared" si="27"/>
        <v>3200</v>
      </c>
      <c r="I30" s="6">
        <f>$B$30*$I$3</f>
        <v>3600</v>
      </c>
      <c r="J30" s="6">
        <f>$B$30*J3</f>
        <v>4000</v>
      </c>
      <c r="K30" s="6">
        <f t="shared" ref="K30:N30" si="31">$B$30*K3</f>
        <v>4400</v>
      </c>
      <c r="L30" s="6">
        <f t="shared" si="31"/>
        <v>5200</v>
      </c>
      <c r="M30" s="6">
        <f t="shared" si="31"/>
        <v>5600</v>
      </c>
      <c r="N30" s="6">
        <f t="shared" si="31"/>
        <v>7200</v>
      </c>
      <c r="O30" s="8" t="s">
        <v>51</v>
      </c>
    </row>
    <row r="31" spans="1:15" x14ac:dyDescent="0.3">
      <c r="A31" s="9" t="s">
        <v>28</v>
      </c>
      <c r="B31" s="10">
        <v>25</v>
      </c>
      <c r="C31" s="11" t="s">
        <v>1</v>
      </c>
      <c r="D31" s="11">
        <f t="shared" si="3"/>
        <v>1130</v>
      </c>
      <c r="E31" s="11">
        <f t="shared" si="1"/>
        <v>1130</v>
      </c>
      <c r="F31" s="6">
        <f t="shared" si="25"/>
        <v>1250</v>
      </c>
      <c r="G31" s="6">
        <f t="shared" si="26"/>
        <v>1500</v>
      </c>
      <c r="H31" s="6">
        <f t="shared" si="27"/>
        <v>2000</v>
      </c>
      <c r="I31" s="6">
        <f t="shared" ref="I31:I39" si="32">B31*$I$3</f>
        <v>2250</v>
      </c>
      <c r="J31" s="6">
        <f>$B$31*J3</f>
        <v>2500</v>
      </c>
      <c r="K31" s="6">
        <f t="shared" ref="K31:N31" si="33">$B$31*K3</f>
        <v>2750</v>
      </c>
      <c r="L31" s="6">
        <f t="shared" si="33"/>
        <v>3250</v>
      </c>
      <c r="M31" s="6">
        <f t="shared" si="33"/>
        <v>3500</v>
      </c>
      <c r="N31" s="6">
        <f t="shared" si="33"/>
        <v>4500</v>
      </c>
      <c r="O31" s="8" t="s">
        <v>51</v>
      </c>
    </row>
    <row r="32" spans="1:15" x14ac:dyDescent="0.3">
      <c r="A32" s="9" t="s">
        <v>29</v>
      </c>
      <c r="B32" s="10">
        <v>35</v>
      </c>
      <c r="C32" s="11" t="s">
        <v>1</v>
      </c>
      <c r="D32" s="11">
        <f t="shared" si="3"/>
        <v>1580</v>
      </c>
      <c r="E32" s="11">
        <f t="shared" si="1"/>
        <v>1580</v>
      </c>
      <c r="F32" s="6">
        <f t="shared" si="25"/>
        <v>1750</v>
      </c>
      <c r="G32" s="6">
        <f t="shared" si="26"/>
        <v>2100</v>
      </c>
      <c r="H32" s="6">
        <f t="shared" si="27"/>
        <v>2800</v>
      </c>
      <c r="I32" s="6">
        <f t="shared" si="32"/>
        <v>3150</v>
      </c>
      <c r="J32" s="6">
        <f>$B$32*J3</f>
        <v>3500</v>
      </c>
      <c r="K32" s="6">
        <f t="shared" ref="K32:N32" si="34">$B$32*K3</f>
        <v>3850</v>
      </c>
      <c r="L32" s="6">
        <f t="shared" si="34"/>
        <v>4550</v>
      </c>
      <c r="M32" s="6">
        <f t="shared" si="34"/>
        <v>4900</v>
      </c>
      <c r="N32" s="6">
        <f t="shared" si="34"/>
        <v>6300</v>
      </c>
      <c r="O32" s="8" t="s">
        <v>51</v>
      </c>
    </row>
    <row r="33" spans="1:15" x14ac:dyDescent="0.3">
      <c r="A33" s="9" t="s">
        <v>30</v>
      </c>
      <c r="B33" s="10">
        <v>35</v>
      </c>
      <c r="C33" s="11" t="s">
        <v>1</v>
      </c>
      <c r="D33" s="11">
        <f t="shared" si="3"/>
        <v>1580</v>
      </c>
      <c r="E33" s="11">
        <f t="shared" si="1"/>
        <v>1580</v>
      </c>
      <c r="F33" s="6">
        <f t="shared" si="25"/>
        <v>1750</v>
      </c>
      <c r="G33" s="6">
        <f t="shared" si="26"/>
        <v>2100</v>
      </c>
      <c r="H33" s="6">
        <f t="shared" si="27"/>
        <v>2800</v>
      </c>
      <c r="I33" s="6">
        <f t="shared" si="32"/>
        <v>3150</v>
      </c>
      <c r="J33" s="6">
        <f>$B$33*J3</f>
        <v>3500</v>
      </c>
      <c r="K33" s="6">
        <f t="shared" ref="K33:N33" si="35">$B$33*K3</f>
        <v>3850</v>
      </c>
      <c r="L33" s="6">
        <f t="shared" si="35"/>
        <v>4550</v>
      </c>
      <c r="M33" s="6">
        <f t="shared" si="35"/>
        <v>4900</v>
      </c>
      <c r="N33" s="6">
        <f t="shared" si="35"/>
        <v>6300</v>
      </c>
      <c r="O33" s="8" t="s">
        <v>51</v>
      </c>
    </row>
    <row r="34" spans="1:15" x14ac:dyDescent="0.3">
      <c r="A34" s="9" t="s">
        <v>31</v>
      </c>
      <c r="B34" s="10">
        <v>25</v>
      </c>
      <c r="C34" s="11" t="s">
        <v>1</v>
      </c>
      <c r="D34" s="11">
        <f t="shared" si="3"/>
        <v>1130</v>
      </c>
      <c r="E34" s="11">
        <f t="shared" si="1"/>
        <v>1130</v>
      </c>
      <c r="F34" s="6">
        <f t="shared" si="25"/>
        <v>1250</v>
      </c>
      <c r="G34" s="6">
        <f t="shared" si="26"/>
        <v>1500</v>
      </c>
      <c r="H34" s="6">
        <f t="shared" si="27"/>
        <v>2000</v>
      </c>
      <c r="I34" s="6">
        <f t="shared" si="32"/>
        <v>2250</v>
      </c>
      <c r="J34" s="6">
        <f>$B$34*J3</f>
        <v>2500</v>
      </c>
      <c r="K34" s="6">
        <f t="shared" ref="K34:N34" si="36">$B$34*K3</f>
        <v>2750</v>
      </c>
      <c r="L34" s="6">
        <f t="shared" si="36"/>
        <v>3250</v>
      </c>
      <c r="M34" s="6">
        <f t="shared" si="36"/>
        <v>3500</v>
      </c>
      <c r="N34" s="6">
        <f t="shared" si="36"/>
        <v>4500</v>
      </c>
      <c r="O34" s="8" t="s">
        <v>51</v>
      </c>
    </row>
    <row r="35" spans="1:15" x14ac:dyDescent="0.3">
      <c r="A35" s="9" t="s">
        <v>32</v>
      </c>
      <c r="B35" s="10">
        <v>30</v>
      </c>
      <c r="C35" s="11" t="s">
        <v>1</v>
      </c>
      <c r="D35" s="11">
        <f t="shared" si="3"/>
        <v>1350</v>
      </c>
      <c r="E35" s="11">
        <f t="shared" si="1"/>
        <v>1350</v>
      </c>
      <c r="F35" s="6">
        <f t="shared" si="25"/>
        <v>1500</v>
      </c>
      <c r="G35" s="6">
        <f t="shared" si="26"/>
        <v>1800</v>
      </c>
      <c r="H35" s="6">
        <f t="shared" si="27"/>
        <v>2400</v>
      </c>
      <c r="I35" s="6">
        <f t="shared" si="32"/>
        <v>2700</v>
      </c>
      <c r="J35" s="6">
        <f>$B$35*J3</f>
        <v>3000</v>
      </c>
      <c r="K35" s="6">
        <f t="shared" ref="K35:N35" si="37">$B$35*K3</f>
        <v>3300</v>
      </c>
      <c r="L35" s="6">
        <f t="shared" si="37"/>
        <v>3900</v>
      </c>
      <c r="M35" s="6">
        <f t="shared" si="37"/>
        <v>4200</v>
      </c>
      <c r="N35" s="6">
        <f t="shared" si="37"/>
        <v>5400</v>
      </c>
      <c r="O35" s="8" t="s">
        <v>51</v>
      </c>
    </row>
    <row r="36" spans="1:15" x14ac:dyDescent="0.3">
      <c r="A36" s="9" t="s">
        <v>33</v>
      </c>
      <c r="B36" s="10">
        <v>20</v>
      </c>
      <c r="C36" s="11" t="s">
        <v>1</v>
      </c>
      <c r="D36" s="11">
        <f t="shared" si="3"/>
        <v>900</v>
      </c>
      <c r="E36" s="11">
        <f t="shared" si="1"/>
        <v>900</v>
      </c>
      <c r="F36" s="6">
        <f t="shared" si="25"/>
        <v>1000</v>
      </c>
      <c r="G36" s="6">
        <f t="shared" si="26"/>
        <v>1200</v>
      </c>
      <c r="H36" s="6">
        <f t="shared" si="27"/>
        <v>1600</v>
      </c>
      <c r="I36" s="6">
        <f t="shared" si="32"/>
        <v>1800</v>
      </c>
      <c r="J36" s="6">
        <f>B36*$J$3</f>
        <v>2000</v>
      </c>
      <c r="K36" s="6">
        <f>B36*$K$3</f>
        <v>2200</v>
      </c>
      <c r="L36" s="6">
        <f>B36*$L$3</f>
        <v>2600</v>
      </c>
      <c r="M36" s="6">
        <f>B36*$M$3</f>
        <v>2800</v>
      </c>
      <c r="N36" s="6">
        <f>B36*$N$3</f>
        <v>3600</v>
      </c>
      <c r="O36" s="8" t="s">
        <v>51</v>
      </c>
    </row>
    <row r="37" spans="1:15" x14ac:dyDescent="0.3">
      <c r="A37" s="9" t="s">
        <v>34</v>
      </c>
      <c r="B37" s="10">
        <v>40</v>
      </c>
      <c r="C37" s="11" t="s">
        <v>1</v>
      </c>
      <c r="D37" s="11">
        <f t="shared" si="3"/>
        <v>1800</v>
      </c>
      <c r="E37" s="11">
        <f t="shared" si="1"/>
        <v>1800</v>
      </c>
      <c r="F37" s="6">
        <f t="shared" si="25"/>
        <v>2000</v>
      </c>
      <c r="G37" s="6">
        <f t="shared" si="26"/>
        <v>2400</v>
      </c>
      <c r="H37" s="6">
        <f t="shared" si="27"/>
        <v>3200</v>
      </c>
      <c r="I37" s="6">
        <f t="shared" si="32"/>
        <v>3600</v>
      </c>
      <c r="J37" s="6">
        <f t="shared" ref="J37:J39" si="38">B37*$J$3</f>
        <v>4000</v>
      </c>
      <c r="K37" s="6">
        <f t="shared" ref="K37:K39" si="39">B37*$K$3</f>
        <v>4400</v>
      </c>
      <c r="L37" s="6">
        <f t="shared" ref="L37:L39" si="40">B37*$L$3</f>
        <v>5200</v>
      </c>
      <c r="M37" s="6">
        <f t="shared" ref="M37:M39" si="41">B37*$M$3</f>
        <v>5600</v>
      </c>
      <c r="N37" s="6">
        <f t="shared" ref="N37:N39" si="42">B37*$N$3</f>
        <v>7200</v>
      </c>
      <c r="O37" s="8" t="s">
        <v>51</v>
      </c>
    </row>
    <row r="38" spans="1:15" x14ac:dyDescent="0.3">
      <c r="A38" s="9" t="s">
        <v>35</v>
      </c>
      <c r="B38" s="10">
        <v>35</v>
      </c>
      <c r="C38" s="11" t="s">
        <v>1</v>
      </c>
      <c r="D38" s="11">
        <f t="shared" si="3"/>
        <v>1580</v>
      </c>
      <c r="E38" s="11">
        <f t="shared" si="1"/>
        <v>1580</v>
      </c>
      <c r="F38" s="6">
        <f t="shared" si="25"/>
        <v>1750</v>
      </c>
      <c r="G38" s="6">
        <f t="shared" si="26"/>
        <v>2100</v>
      </c>
      <c r="H38" s="6">
        <f t="shared" si="27"/>
        <v>2800</v>
      </c>
      <c r="I38" s="6">
        <f t="shared" si="32"/>
        <v>3150</v>
      </c>
      <c r="J38" s="6">
        <f t="shared" si="38"/>
        <v>3500</v>
      </c>
      <c r="K38" s="6">
        <f t="shared" si="39"/>
        <v>3850</v>
      </c>
      <c r="L38" s="6">
        <f t="shared" si="40"/>
        <v>4550</v>
      </c>
      <c r="M38" s="6">
        <f t="shared" si="41"/>
        <v>4900</v>
      </c>
      <c r="N38" s="6">
        <f t="shared" si="42"/>
        <v>6300</v>
      </c>
      <c r="O38" s="8" t="s">
        <v>51</v>
      </c>
    </row>
    <row r="39" spans="1:15" x14ac:dyDescent="0.3">
      <c r="A39" s="9" t="s">
        <v>36</v>
      </c>
      <c r="B39" s="10">
        <v>20</v>
      </c>
      <c r="C39" s="11" t="s">
        <v>1</v>
      </c>
      <c r="D39" s="11">
        <f t="shared" si="3"/>
        <v>900</v>
      </c>
      <c r="E39" s="11">
        <f t="shared" si="1"/>
        <v>900</v>
      </c>
      <c r="F39" s="6">
        <f>B39*$F$3</f>
        <v>1000</v>
      </c>
      <c r="G39" s="6">
        <f>$G$3*B39</f>
        <v>1200</v>
      </c>
      <c r="H39" s="6">
        <f>B39*$H$3</f>
        <v>1600</v>
      </c>
      <c r="I39" s="6">
        <f t="shared" si="32"/>
        <v>1800</v>
      </c>
      <c r="J39" s="6">
        <f t="shared" si="38"/>
        <v>2000</v>
      </c>
      <c r="K39" s="6">
        <f t="shared" si="39"/>
        <v>2200</v>
      </c>
      <c r="L39" s="6">
        <f t="shared" si="40"/>
        <v>2600</v>
      </c>
      <c r="M39" s="6">
        <f t="shared" si="41"/>
        <v>2800</v>
      </c>
      <c r="N39" s="6">
        <f t="shared" si="42"/>
        <v>3600</v>
      </c>
      <c r="O39" s="8" t="s">
        <v>51</v>
      </c>
    </row>
    <row r="40" spans="1:15" x14ac:dyDescent="0.3">
      <c r="A40" s="9"/>
      <c r="B40" s="10"/>
      <c r="C40" s="11"/>
      <c r="D40" s="11"/>
      <c r="E40" s="11"/>
      <c r="F40" s="6"/>
      <c r="G40" s="6"/>
      <c r="H40" s="6"/>
      <c r="I40" s="6"/>
      <c r="J40" s="6"/>
      <c r="K40" s="6"/>
      <c r="L40" s="6"/>
      <c r="M40" s="6"/>
      <c r="N40" s="6"/>
      <c r="O40" s="8"/>
    </row>
  </sheetData>
  <pageMargins left="0.25" right="0.25" top="0.75" bottom="0.75" header="0.3" footer="0.3"/>
  <pageSetup paperSize="9" scale="4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Соболева Марина</cp:lastModifiedBy>
  <cp:lastPrinted>2025-07-15T10:30:15Z</cp:lastPrinted>
  <dcterms:created xsi:type="dcterms:W3CDTF">2024-07-31T05:22:19Z</dcterms:created>
  <dcterms:modified xsi:type="dcterms:W3CDTF">2025-11-07T03:03:44Z</dcterms:modified>
</cp:coreProperties>
</file>